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<sst xmlns="http://schemas.openxmlformats.org/spreadsheetml/2006/main" count="263" uniqueCount="201">
  <si>
    <t>EXPTE.</t>
  </si>
  <si>
    <t>OBJETO</t>
  </si>
  <si>
    <t>PROCEDIMIENTO</t>
  </si>
  <si>
    <t>PUBLICACIÓN</t>
  </si>
  <si>
    <t>Nº LICITADORES</t>
  </si>
  <si>
    <t>DURACIÓN</t>
  </si>
  <si>
    <t>IMPORTE LICITACIÓN IVA incluido</t>
  </si>
  <si>
    <t>IMPORTE ADJUDICACIÓN inc.</t>
  </si>
  <si>
    <t>EMPRESA</t>
  </si>
  <si>
    <t>FECHA FINALIZACIÓN/     EJECUCIÓN</t>
  </si>
  <si>
    <t>CONTRATOS DE EJERCICIOS ANTERIORES Y VIGENTES A 31-12-22</t>
  </si>
  <si>
    <t>1/2020-F</t>
  </si>
  <si>
    <t xml:space="preserve">Formación en lengua inglesa para el personal del DPA. </t>
  </si>
  <si>
    <t>ABIERTO SIMPLIFICADO</t>
  </si>
  <si>
    <t>PLATAFORMA: 17-09-2020</t>
  </si>
  <si>
    <t>2 años</t>
  </si>
  <si>
    <t>MINISTRY OF ENGLISH S.L.</t>
  </si>
  <si>
    <t>1/2020-P</t>
  </si>
  <si>
    <t xml:space="preserve">Realización de una serie de vídeos sobre los principales hitos del dPA y DMA de 2-3 minutos para su difusión en redes sociales. EN PRÓRROGA </t>
  </si>
  <si>
    <t>PLATAFORMA: 19-02-20</t>
  </si>
  <si>
    <t>PLAYMEDIA SOLUCIONES S.L.</t>
  </si>
  <si>
    <t>11/2020-SG</t>
  </si>
  <si>
    <t xml:space="preserve">Servicio de Comunicaciones de Telefonía fija, telefonía móvil, datos e internet y suministros relacionados. </t>
  </si>
  <si>
    <t>ABIERTO ARMONIZADO</t>
  </si>
  <si>
    <t>PLATAFORMA: 4-1-2021</t>
  </si>
  <si>
    <t>5 años</t>
  </si>
  <si>
    <t>UTE TDE-TME-TSOL XLVII</t>
  </si>
  <si>
    <t>11/2021-P</t>
  </si>
  <si>
    <t xml:space="preserve">Servicio de impresión de publicaciones del DPA y DMA/DIAA. </t>
  </si>
  <si>
    <t>ABIERTO SIMPLIFICADO ABREVIADO</t>
  </si>
  <si>
    <t>PLATAFORMA 29-09-2021</t>
  </si>
  <si>
    <t>18 meses</t>
  </si>
  <si>
    <t>INNOVACIÓN Y CUALIFICACIÓN S.L.</t>
  </si>
  <si>
    <t>13/2020-SG</t>
  </si>
  <si>
    <t xml:space="preserve">Servicio de limpieza de las instalaciones del DPA. </t>
  </si>
  <si>
    <t xml:space="preserve">ABIERTO </t>
  </si>
  <si>
    <t>PLATAFORMA: 16-12-2020</t>
  </si>
  <si>
    <t>FERRONOL SERVICIO INTEGRAL DE LIMPIEZA S.L.</t>
  </si>
  <si>
    <t>15/2020-SG</t>
  </si>
  <si>
    <t>Mantenimiento y sporte del programa infrmático de gestión de las nóminas del DPA. GINPIX. EN PRÓRROGA</t>
  </si>
  <si>
    <t>NEGOCIADO SIN PUBLICIDAD</t>
  </si>
  <si>
    <t>1 año</t>
  </si>
  <si>
    <t>SOLUCIONES AVANZADAS EN INFORMÁTICA APLICADA S.L. –SAVIA</t>
  </si>
  <si>
    <t>16/2020-SG</t>
  </si>
  <si>
    <t xml:space="preserve">Renovación de los contratos de mantenimiento y soporte de productos informáticos. </t>
  </si>
  <si>
    <t>PLATAFORMA: 30-12-2020</t>
  </si>
  <si>
    <t>SOLTEL IT SOLUTIONS, S.L</t>
  </si>
  <si>
    <t>Mto. 31-12-22 Formalización: 23-02-23</t>
  </si>
  <si>
    <t>17/2020-G</t>
  </si>
  <si>
    <t>Diversos seguros contra daños y de colectivos de personas. PRÓRROGA 30-06-24</t>
  </si>
  <si>
    <t>PLATAFORMA: 31-03-20</t>
  </si>
  <si>
    <t>100,000,00</t>
  </si>
  <si>
    <t>HELVETIA COMPAÑIA SUIZA  SOCIEDAD ANONIMA DE SEGUROS Y REASEGUROS</t>
  </si>
  <si>
    <t>18/2018-SG</t>
  </si>
  <si>
    <t>Mantenimiento de la Sede del Defensor del Pueblo Andaluz. EN PRÓRROGA.</t>
  </si>
  <si>
    <t>PLATAFORMA 04-12-18</t>
  </si>
  <si>
    <t>LOTE 1: 3 LOTE 2: 3 LOTE 3: 1</t>
  </si>
  <si>
    <t>4 años</t>
  </si>
  <si>
    <t>Lote 1: 6.001,60 Lote 2: 1.996,50 Lote 3: 7.260,00</t>
  </si>
  <si>
    <t>Lote 1: 3.775,20   Lote 2: 1.045,44   Lote 3: 2.927,23</t>
  </si>
  <si>
    <t>Lote 1: 943,80 Lote 2: 261,36 Lote 3: 731,81</t>
  </si>
  <si>
    <t>Lote 1: 943,80 Lote 3: 731,81</t>
  </si>
  <si>
    <t>Lote 1: EMBARBA S.A   Lote 2: RETEC AUTOMATISMOS S.L. Lote 3: ACQUAJET SEMAE S.L.U.</t>
  </si>
  <si>
    <t>31/12/23 EMBARBA y ACQUAJET</t>
  </si>
  <si>
    <t>19/2019-SG</t>
  </si>
  <si>
    <t>Suministro de energia eléctrica en alta y baja tensión de la oficina del Defensor del Pueblo Andaluz, mediante adhesión voluntaria al acuerdo marco aprobado por la Junta de Andalucía. EN PRÓRROGA</t>
  </si>
  <si>
    <t>ACUERDO MARCO</t>
  </si>
  <si>
    <t>22687,5+7323,74</t>
  </si>
  <si>
    <t>ENDESA ENERGÍA S.A.</t>
  </si>
  <si>
    <t>19/2020-SG</t>
  </si>
  <si>
    <t>Seguro contra daños de los bienes muebles e inmuebles del DPA. EN PRÓRROGA</t>
  </si>
  <si>
    <t>PLATAFORMA: 19-11-2020</t>
  </si>
  <si>
    <t>25/2021-G</t>
  </si>
  <si>
    <t xml:space="preserve">Diseño y gestión de la Edición del Premio del Menor. </t>
  </si>
  <si>
    <t>ABIERTO</t>
  </si>
  <si>
    <t>PLATAFORMA: 23-07-21</t>
  </si>
  <si>
    <t>Lote 1: 4 Lote 2: 2</t>
  </si>
  <si>
    <t>Lote 1: 21.296 Lote 2: 2.904</t>
  </si>
  <si>
    <t>Lote 1: 8016,25 Lote 2: 1089</t>
  </si>
  <si>
    <t>PUBLICARTIS COMUNICACIONES S.L.</t>
  </si>
  <si>
    <t>2021 y 2022</t>
  </si>
  <si>
    <t>28/2020-G</t>
  </si>
  <si>
    <t xml:space="preserve">Suministro de un vehículo en régimen de renting, sin opción de compra, destinado al Servicio del Defensor del Pueblo Andaluz. </t>
  </si>
  <si>
    <t>PLATAFORMA: 15-07-20</t>
  </si>
  <si>
    <t xml:space="preserve">Lote 1: desierto Lote 2: 2 </t>
  </si>
  <si>
    <t>Lote 1: 30.000,00 Lote 2: 34,800,00</t>
  </si>
  <si>
    <t>Lote 1: desierto Lote 2: 34.557,60</t>
  </si>
  <si>
    <t>LAS CLARAS AUTOMOCIÓN S.L.</t>
  </si>
  <si>
    <t>29/2021-G</t>
  </si>
  <si>
    <t>Servicio de seguimiento de medios de comunicación y elaboración del dossier de prensa del dPA y DMA.</t>
  </si>
  <si>
    <t>PLATAFORMA: 01-07-2021</t>
  </si>
  <si>
    <t>SEGUIMEDIA S.L.</t>
  </si>
  <si>
    <t>3/2020-SG</t>
  </si>
  <si>
    <t xml:space="preserve">Servicios postales del Defensor del Pueblo Andaluz. EN PRÓRROGA </t>
  </si>
  <si>
    <t>PLATAFORMA:21-05-20</t>
  </si>
  <si>
    <t>5445+10.345,50</t>
  </si>
  <si>
    <t>CORREOS S.A.</t>
  </si>
  <si>
    <t>34/2021-G</t>
  </si>
  <si>
    <t>Suministro e instalación de la cabina de discos de producción del DPA.</t>
  </si>
  <si>
    <t>PLATAFORMA 05-11-2021</t>
  </si>
  <si>
    <t>45 días</t>
  </si>
  <si>
    <t>36/2020-G</t>
  </si>
  <si>
    <t>PLATAFORMA: 18-11-2020</t>
  </si>
  <si>
    <t>BANCO SANTANDER S.A.</t>
  </si>
  <si>
    <t>37/2020-G</t>
  </si>
  <si>
    <t xml:space="preserve">Adquisición de un servidor para la Plataforma de Virtualización Vmware. </t>
  </si>
  <si>
    <t>PLATAFORMA: 2-12-2020</t>
  </si>
  <si>
    <t>SOLTEL IT SOLUTIONS S.L</t>
  </si>
  <si>
    <t>4/2020-SG</t>
  </si>
  <si>
    <t xml:space="preserve">Suministro de equipos de impresión mediante Renting y pago por copia y servicios de mantenimiento del sistema de impresión y reprografía de la oficina del DPA. </t>
  </si>
  <si>
    <t>PLATAFORMA: 01-04-20</t>
  </si>
  <si>
    <t>COANDA S.L.</t>
  </si>
  <si>
    <t>4/2021-SG</t>
  </si>
  <si>
    <t>Servicio de mantenimiento correctivo/evolutivo de los portales web del Dpa y DMA y de la intranet. EN PRÓRROGA.</t>
  </si>
  <si>
    <t>PLATAFORMA:12-5-2021</t>
  </si>
  <si>
    <r>
      <t>EVELB TÉCNICAS Y SISTEMAS, S.L</t>
    </r>
    <r>
      <rPr>
        <sz val="9"/>
        <color indexed="8"/>
        <rFont val="Calibri"/>
        <family val="2"/>
      </rPr>
      <t>.</t>
    </r>
  </si>
  <si>
    <t>41/2020-G</t>
  </si>
  <si>
    <t>Servicio de desmontaje, limpieza, revisión, custodia y montaje de 15  toldos tipo capota propiedad del Defensor del Pueblo Andaluz.</t>
  </si>
  <si>
    <t>PLATAFORMA: 5-4-2021</t>
  </si>
  <si>
    <t>FRANCISCO JAVIER RIOS TRINIDAD</t>
  </si>
  <si>
    <t>42/2020-G</t>
  </si>
  <si>
    <t>Mantenimiento y soporte del sistema de gestión de bases de datos KNOSYS. EN PRÓRROGA</t>
  </si>
  <si>
    <t>MICRONET S.A.</t>
  </si>
  <si>
    <t>6/2021-SG</t>
  </si>
  <si>
    <t>Servicio de mantenimiento de instalaciones de climatización, ventilación e iluminación y suministro de dos SAIs.</t>
  </si>
  <si>
    <t>PLATAFORMA: 30-7-2021</t>
  </si>
  <si>
    <t>Lote 1: 2 Lote 2: 4</t>
  </si>
  <si>
    <t>3 años</t>
  </si>
  <si>
    <t xml:space="preserve">Lote 1: 55,500,00 Lote 2: 20,300,00 </t>
  </si>
  <si>
    <t xml:space="preserve">Lote 1: 46.346,89 Lote 2: 9.832,46 </t>
  </si>
  <si>
    <t>Lote 1: 3.820,72</t>
  </si>
  <si>
    <t>Lote 1: 15.448,96  Lote 2: 9.832,46</t>
  </si>
  <si>
    <t>Lote 1: 15.448,96</t>
  </si>
  <si>
    <t>Lote 1: 11.628,25</t>
  </si>
  <si>
    <t>LOTE 1: INGEMONT TECNOLOGÍAS S.A. LOTE 2: SINERGIA SOLUCIONES S.L.</t>
  </si>
  <si>
    <t>Lote 1 : 01-10-24     Lote 2: Mantenimiento 11/02/2025</t>
  </si>
  <si>
    <t>7/2019-SG</t>
  </si>
  <si>
    <t xml:space="preserve">Servicio de instalación y mantenimiento de Desfibrilador. </t>
  </si>
  <si>
    <t>PLATAFORMA 4-09-19</t>
  </si>
  <si>
    <t>ANEK S-3 S.L.</t>
  </si>
  <si>
    <t>8/2020-SG</t>
  </si>
  <si>
    <t xml:space="preserve">Mantenimiento Sicalwin, Firmadoc, Aytos Factura y Sicalgac. </t>
  </si>
  <si>
    <t>AYTOS SOLUCIONES INFORMÁTICAS S.L.U.</t>
  </si>
  <si>
    <t>9/2019-SG</t>
  </si>
  <si>
    <t xml:space="preserve">Servicio de guarda y custodia de la documentación.  </t>
  </si>
  <si>
    <t>PLATAFORMA: 03-09-2019</t>
  </si>
  <si>
    <t>TRATAMIENTO DE ARCHIVOS S.L.</t>
  </si>
  <si>
    <t>ANUALIDADES</t>
  </si>
  <si>
    <t>CONTRATOS FORMALIZADOS EN EJERCICIO 2022 HASTA 31-12-22</t>
  </si>
  <si>
    <t>Nº expte.</t>
  </si>
  <si>
    <t>Objeto</t>
  </si>
  <si>
    <t>Tipo de procedimiento</t>
  </si>
  <si>
    <t>Importe licitación (SIN IVA)</t>
  </si>
  <si>
    <t>INVITADAS/       PRESENTADAS</t>
  </si>
  <si>
    <t>Importe adjudicación (SIN IVA)</t>
  </si>
  <si>
    <t>Importe adjudicación (CON IVA)</t>
  </si>
  <si>
    <t>Empresa adjudicataria</t>
  </si>
  <si>
    <t>Fecha Resolución Adjudicación</t>
  </si>
  <si>
    <t>Fecha formalización o entrada en vigor (en caso de ser otra)</t>
  </si>
  <si>
    <t>Fecha Finalización</t>
  </si>
  <si>
    <t>Plazo Prórroga Posible</t>
  </si>
  <si>
    <t>10/2021-P</t>
  </si>
  <si>
    <t>EDICIÓN DIGITAL DE DIFERENTES PUBLICACIONES ANUALES DEL DPA Y DIAA</t>
  </si>
  <si>
    <t>PUBLICARTIS COMUNICACION S.L.</t>
  </si>
  <si>
    <t>2/2022-P</t>
  </si>
  <si>
    <t>SERVICIOS DE DEPÓSITO, CUSTODIA Y GESTIÓN INTEGRAL DEL FONDO DE PUBLICACIONES DEL DEFENSOR DEL PUEBLO ANDALUZ</t>
  </si>
  <si>
    <t>1 AÑO</t>
  </si>
  <si>
    <t>8/2021-SG</t>
  </si>
  <si>
    <t>SERVICIOS AJENOS DE PREVENCIÓN DE RIESGOS LABORALES DEL DEFENSOR DEL PUEBLO ANDALUZ</t>
  </si>
  <si>
    <t>QUIRON PREVENCIÓN S.L.U.</t>
  </si>
  <si>
    <t>2 AÑOS</t>
  </si>
  <si>
    <t>1/2022-J</t>
  </si>
  <si>
    <t>SERVICIOS DE RETRANSMISIÓN EN STREAMING DE LOS ACTOS DEL DPA Y DIAA</t>
  </si>
  <si>
    <t>STUDIOSUR PRODUCCIONES S.L.</t>
  </si>
  <si>
    <t>21/2022-G</t>
  </si>
  <si>
    <t>SUMINISTRO DE PRENDAS DE TRABAJO</t>
  </si>
  <si>
    <t>CONFECCIONES TRIMBER S.L.</t>
  </si>
  <si>
    <t>22/2022-G</t>
  </si>
  <si>
    <t>REMODELACIÓN CPD</t>
  </si>
  <si>
    <t>Lote 1: 2  Lote 2: 4</t>
  </si>
  <si>
    <t>Lote 1: 10,923,00 Lote 2: 12,251,17</t>
  </si>
  <si>
    <t>Lote 1: 13,216,83 Lote 2: 14,823,92</t>
  </si>
  <si>
    <t>Lote 1: SINERGIA S.L. Lote 2: SOLTEL IT SOLUTIONS S.L.</t>
  </si>
  <si>
    <t>Lote 1: 8 semanas Lote 2: 10 semanas</t>
  </si>
  <si>
    <t>NO</t>
  </si>
  <si>
    <t>Lote 1: 13.216,83 Lote 2: 14.823,92</t>
  </si>
  <si>
    <t>28/2022-G</t>
  </si>
  <si>
    <t>IMPLANTACIÓN DE LA APLICACIÓN INFORMÁTICA GINPIX BAJO SAAS Y SU POSTERIOR MANTENIMIENTO</t>
  </si>
  <si>
    <r>
      <t>SOLUCIONES AVANZADAS EN INFORMÁTICA APLICADA S.L. –SAVIA</t>
    </r>
    <r>
      <rPr>
        <sz val="12"/>
        <color indexed="8"/>
        <rFont val="Times New Roman"/>
        <family val="1"/>
      </rPr>
      <t xml:space="preserve">- </t>
    </r>
  </si>
  <si>
    <t>34/2022-G</t>
  </si>
  <si>
    <t>Servicios de consultoría de RRHH para analizar la estructura de personal del DPA Y elaborar un diagnóstico de necesidades</t>
  </si>
  <si>
    <t>GRUPO CONSIDERA,S.L.</t>
  </si>
  <si>
    <t>8/2022-SG</t>
  </si>
  <si>
    <t>Servicio de Vigilancia y Seguridad de la Oficina del Defensor del Pueblo Andaluz.</t>
  </si>
  <si>
    <t>SECURITAS SEGURIDAD ESPAÑA, S.A.</t>
  </si>
  <si>
    <t>7/2022-SG</t>
  </si>
  <si>
    <t>RENOVACIÓN DEL SOPORTE ORACLE</t>
  </si>
  <si>
    <t>Lote1: 1.071,62 € Lote 2: 2.156,60 €</t>
  </si>
  <si>
    <t>Lote 1: 1296,66 € Lote 2: 2609,49</t>
  </si>
  <si>
    <t>ORACLE IBÉRICA S.R.L.</t>
  </si>
  <si>
    <t>Lote 1: 1 año Lote 2: 2 años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</si>
</sst>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DD\-MM\-YY;@"/>
    <numFmt numFmtId="167" formatCode="#,##0.00"/>
    <numFmt numFmtId="168" formatCode="@"/>
    <numFmt numFmtId="169" formatCode="MMM\-YY"/>
    <numFmt numFmtId="170" formatCode="DD/MM/YYYY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b/>
      <sz val="9"/>
      <color indexed="30"/>
      <name val="Calibri"/>
      <family val="2"/>
    </font>
    <font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7">
    <xf numFmtId="164" fontId="0" fillId="0" borderId="0" xfId="0" applyAlignment="1">
      <alignment/>
    </xf>
    <xf numFmtId="164" fontId="2" fillId="0" borderId="0" xfId="20" applyFont="1" applyBorder="1">
      <alignment/>
      <protection/>
    </xf>
    <xf numFmtId="164" fontId="3" fillId="0" borderId="0" xfId="20" applyFont="1" applyBorder="1">
      <alignment/>
      <protection/>
    </xf>
    <xf numFmtId="164" fontId="2" fillId="0" borderId="0" xfId="20" applyNumberFormat="1" applyFont="1" applyBorder="1">
      <alignment/>
      <protection/>
    </xf>
    <xf numFmtId="164" fontId="2" fillId="0" borderId="0" xfId="20" applyFont="1" applyBorder="1" applyAlignment="1">
      <alignment vertical="center"/>
      <protection/>
    </xf>
    <xf numFmtId="164" fontId="2" fillId="0" borderId="0" xfId="20" applyFont="1" applyBorder="1" applyAlignment="1">
      <alignment horizontal="center" vertical="center"/>
      <protection/>
    </xf>
    <xf numFmtId="164" fontId="2" fillId="0" borderId="0" xfId="20" applyFont="1" applyFill="1" applyBorder="1">
      <alignment/>
      <protection/>
    </xf>
    <xf numFmtId="166" fontId="2" fillId="0" borderId="0" xfId="20" applyNumberFormat="1" applyFont="1" applyBorder="1">
      <alignment/>
      <protection/>
    </xf>
    <xf numFmtId="164" fontId="4" fillId="2" borderId="1" xfId="20" applyNumberFormat="1" applyFont="1" applyFill="1" applyBorder="1" applyAlignment="1">
      <alignment horizontal="center" vertical="center"/>
      <protection/>
    </xf>
    <xf numFmtId="164" fontId="4" fillId="2" borderId="1" xfId="20" applyFont="1" applyFill="1" applyBorder="1" applyAlignment="1">
      <alignment horizontal="center" vertical="center"/>
      <protection/>
    </xf>
    <xf numFmtId="164" fontId="4" fillId="2" borderId="1" xfId="20" applyFont="1" applyFill="1" applyBorder="1" applyAlignment="1">
      <alignment horizontal="center" vertical="center" wrapText="1"/>
      <protection/>
    </xf>
    <xf numFmtId="164" fontId="4" fillId="2" borderId="0" xfId="20" applyFont="1" applyFill="1" applyBorder="1" applyAlignment="1">
      <alignment vertical="center"/>
      <protection/>
    </xf>
    <xf numFmtId="164" fontId="4" fillId="2" borderId="0" xfId="20" applyFont="1" applyFill="1" applyBorder="1" applyAlignment="1">
      <alignment horizontal="center" vertical="center"/>
      <protection/>
    </xf>
    <xf numFmtId="166" fontId="4" fillId="2" borderId="1" xfId="20" applyNumberFormat="1" applyFont="1" applyFill="1" applyBorder="1" applyAlignment="1">
      <alignment horizontal="center" vertical="center" wrapText="1"/>
      <protection/>
    </xf>
    <xf numFmtId="164" fontId="4" fillId="2" borderId="1" xfId="20" applyNumberFormat="1" applyFont="1" applyFill="1" applyBorder="1" applyAlignment="1">
      <alignment wrapText="1"/>
      <protection/>
    </xf>
    <xf numFmtId="164" fontId="5" fillId="2" borderId="1" xfId="20" applyNumberFormat="1" applyFont="1" applyFill="1" applyBorder="1" applyAlignment="1">
      <alignment wrapText="1"/>
      <protection/>
    </xf>
    <xf numFmtId="164" fontId="2" fillId="0" borderId="2" xfId="20" applyFont="1" applyBorder="1" applyAlignment="1">
      <alignment horizontal="center" vertical="center" textRotation="255" wrapText="1"/>
      <protection/>
    </xf>
    <xf numFmtId="164" fontId="3" fillId="0" borderId="1" xfId="20" applyFont="1" applyBorder="1">
      <alignment/>
      <protection/>
    </xf>
    <xf numFmtId="164" fontId="4" fillId="0" borderId="1" xfId="20" applyNumberFormat="1" applyFont="1" applyBorder="1" applyAlignment="1">
      <alignment vertical="center" wrapText="1"/>
      <protection/>
    </xf>
    <xf numFmtId="164" fontId="4" fillId="0" borderId="1" xfId="20" applyFont="1" applyBorder="1" applyAlignment="1">
      <alignment horizontal="center" vertical="center" wrapText="1"/>
      <protection/>
    </xf>
    <xf numFmtId="167" fontId="4" fillId="0" borderId="1" xfId="20" applyNumberFormat="1" applyFont="1" applyBorder="1" applyAlignment="1">
      <alignment horizontal="right" vertical="center" wrapText="1"/>
      <protection/>
    </xf>
    <xf numFmtId="167" fontId="4" fillId="0" borderId="1" xfId="20" applyNumberFormat="1" applyFont="1" applyFill="1" applyBorder="1" applyAlignment="1">
      <alignment horizontal="right" vertical="center" wrapText="1"/>
      <protection/>
    </xf>
    <xf numFmtId="168" fontId="4" fillId="0" borderId="1" xfId="20" applyNumberFormat="1" applyFont="1" applyBorder="1" applyAlignment="1">
      <alignment horizontal="center" vertical="center" wrapText="1"/>
      <protection/>
    </xf>
    <xf numFmtId="166" fontId="4" fillId="0" borderId="1" xfId="20" applyNumberFormat="1" applyFont="1" applyBorder="1" applyAlignment="1">
      <alignment horizontal="center" wrapText="1"/>
      <protection/>
    </xf>
    <xf numFmtId="164" fontId="2" fillId="0" borderId="1" xfId="20" applyFont="1" applyBorder="1">
      <alignment/>
      <protection/>
    </xf>
    <xf numFmtId="169" fontId="4" fillId="0" borderId="1" xfId="20" applyNumberFormat="1" applyFont="1" applyBorder="1" applyAlignment="1">
      <alignment vertical="center" wrapText="1"/>
      <protection/>
    </xf>
    <xf numFmtId="167" fontId="4" fillId="0" borderId="1" xfId="20" applyNumberFormat="1" applyFont="1" applyBorder="1" applyAlignment="1">
      <alignment vertical="center" wrapText="1"/>
      <protection/>
    </xf>
    <xf numFmtId="164" fontId="2" fillId="0" borderId="1" xfId="20" applyFont="1" applyBorder="1" applyAlignment="1">
      <alignment vertical="center"/>
      <protection/>
    </xf>
    <xf numFmtId="167" fontId="4" fillId="0" borderId="1" xfId="20" applyNumberFormat="1" applyFont="1" applyBorder="1" applyAlignment="1">
      <alignment horizontal="center" vertical="center" wrapText="1"/>
      <protection/>
    </xf>
    <xf numFmtId="164" fontId="4" fillId="0" borderId="1" xfId="20" applyFont="1" applyBorder="1" applyAlignment="1">
      <alignment horizontal="center" wrapText="1"/>
      <protection/>
    </xf>
    <xf numFmtId="167" fontId="4" fillId="0" borderId="1" xfId="20" applyNumberFormat="1" applyFont="1" applyFill="1" applyBorder="1" applyAlignment="1">
      <alignment vertical="center" wrapText="1"/>
      <protection/>
    </xf>
    <xf numFmtId="166" fontId="4" fillId="0" borderId="1" xfId="20" applyNumberFormat="1" applyFont="1" applyBorder="1" applyAlignment="1">
      <alignment horizontal="center" vertical="center" wrapText="1"/>
      <protection/>
    </xf>
    <xf numFmtId="164" fontId="4" fillId="0" borderId="1" xfId="20" applyFont="1" applyBorder="1" applyAlignment="1">
      <alignment wrapText="1"/>
      <protection/>
    </xf>
    <xf numFmtId="164" fontId="4" fillId="0" borderId="1" xfId="20" applyFont="1" applyBorder="1" applyAlignment="1">
      <alignment horizontal="right" wrapText="1"/>
      <protection/>
    </xf>
    <xf numFmtId="164" fontId="4" fillId="0" borderId="1" xfId="20" applyFont="1" applyFill="1" applyBorder="1" applyAlignment="1">
      <alignment horizontal="right" wrapText="1"/>
      <protection/>
    </xf>
    <xf numFmtId="167" fontId="4" fillId="0" borderId="1" xfId="20" applyNumberFormat="1" applyFont="1" applyBorder="1" applyAlignment="1">
      <alignment horizontal="right" wrapText="1"/>
      <protection/>
    </xf>
    <xf numFmtId="164" fontId="2" fillId="3" borderId="0" xfId="20" applyFont="1" applyFill="1" applyBorder="1">
      <alignment/>
      <protection/>
    </xf>
    <xf numFmtId="167" fontId="4" fillId="0" borderId="1" xfId="20" applyNumberFormat="1" applyFont="1" applyBorder="1" applyAlignment="1">
      <alignment wrapText="1"/>
      <protection/>
    </xf>
    <xf numFmtId="164" fontId="3" fillId="3" borderId="1" xfId="20" applyFont="1" applyFill="1" applyBorder="1">
      <alignment/>
      <protection/>
    </xf>
    <xf numFmtId="164" fontId="3" fillId="0" borderId="1" xfId="20" applyFont="1" applyBorder="1" applyAlignment="1">
      <alignment vertical="center"/>
      <protection/>
    </xf>
    <xf numFmtId="164" fontId="2" fillId="0" borderId="0" xfId="20" applyFont="1">
      <alignment/>
      <protection/>
    </xf>
    <xf numFmtId="164" fontId="6" fillId="0" borderId="1" xfId="20" applyFont="1" applyBorder="1" applyAlignment="1">
      <alignment horizontal="center" vertical="center" wrapText="1"/>
      <protection/>
    </xf>
    <xf numFmtId="167" fontId="7" fillId="4" borderId="1" xfId="20" applyNumberFormat="1" applyFont="1" applyFill="1" applyBorder="1" applyAlignment="1">
      <alignment horizontal="center" vertical="center"/>
      <protection/>
    </xf>
    <xf numFmtId="164" fontId="3" fillId="2" borderId="3" xfId="20" applyFont="1" applyFill="1" applyBorder="1" applyAlignment="1">
      <alignment horizontal="center" vertical="center"/>
      <protection/>
    </xf>
    <xf numFmtId="164" fontId="3" fillId="2" borderId="1" xfId="20" applyFont="1" applyFill="1" applyBorder="1" applyAlignment="1">
      <alignment horizontal="center" vertical="center"/>
      <protection/>
    </xf>
    <xf numFmtId="164" fontId="3" fillId="2" borderId="1" xfId="20" applyFont="1" applyFill="1" applyBorder="1" applyAlignment="1">
      <alignment horizontal="center" vertical="center" wrapText="1"/>
      <protection/>
    </xf>
    <xf numFmtId="167" fontId="3" fillId="2" borderId="1" xfId="20" applyNumberFormat="1" applyFont="1" applyFill="1" applyBorder="1" applyAlignment="1">
      <alignment horizontal="center" vertical="center" wrapText="1"/>
      <protection/>
    </xf>
    <xf numFmtId="164" fontId="3" fillId="2" borderId="1" xfId="20" applyFont="1" applyFill="1" applyBorder="1" applyAlignment="1">
      <alignment wrapText="1"/>
      <protection/>
    </xf>
    <xf numFmtId="164" fontId="3" fillId="4" borderId="1" xfId="20" applyNumberFormat="1" applyFont="1" applyFill="1" applyBorder="1" applyAlignment="1">
      <alignment horizontal="center" vertical="center"/>
      <protection/>
    </xf>
    <xf numFmtId="164" fontId="2" fillId="0" borderId="3" xfId="20" applyFont="1" applyBorder="1">
      <alignment/>
      <protection/>
    </xf>
    <xf numFmtId="167" fontId="2" fillId="0" borderId="1" xfId="20" applyNumberFormat="1" applyFont="1" applyBorder="1" applyAlignment="1">
      <alignment wrapText="1"/>
      <protection/>
    </xf>
    <xf numFmtId="164" fontId="2" fillId="0" borderId="1" xfId="20" applyFont="1" applyBorder="1" applyAlignment="1">
      <alignment wrapText="1"/>
      <protection/>
    </xf>
    <xf numFmtId="167" fontId="2" fillId="0" borderId="1" xfId="20" applyNumberFormat="1" applyFont="1" applyBorder="1">
      <alignment/>
      <protection/>
    </xf>
    <xf numFmtId="170" fontId="2" fillId="0" borderId="1" xfId="20" applyNumberFormat="1" applyFont="1" applyBorder="1">
      <alignment/>
      <protection/>
    </xf>
    <xf numFmtId="166" fontId="2" fillId="0" borderId="1" xfId="20" applyNumberFormat="1" applyFont="1" applyBorder="1">
      <alignment/>
      <protection/>
    </xf>
    <xf numFmtId="170" fontId="2" fillId="0" borderId="1" xfId="20" applyNumberFormat="1" applyFont="1" applyBorder="1" applyAlignment="1">
      <alignment horizontal="right"/>
      <protection/>
    </xf>
    <xf numFmtId="168" fontId="2" fillId="0" borderId="1" xfId="20" applyNumberFormat="1" applyFont="1" applyBorder="1">
      <alignment/>
      <protection/>
    </xf>
    <xf numFmtId="164" fontId="2" fillId="0" borderId="1" xfId="20" applyFont="1" applyBorder="1" applyAlignment="1">
      <alignment vertical="center" wrapText="1"/>
      <protection/>
    </xf>
    <xf numFmtId="164" fontId="2" fillId="0" borderId="1" xfId="20" applyFont="1" applyBorder="1" applyAlignment="1">
      <alignment horizontal="left" wrapText="1"/>
      <protection/>
    </xf>
    <xf numFmtId="164" fontId="2" fillId="0" borderId="1" xfId="20" applyFont="1" applyBorder="1" applyAlignment="1">
      <alignment horizontal="right"/>
      <protection/>
    </xf>
    <xf numFmtId="167" fontId="2" fillId="0" borderId="1" xfId="20" applyNumberFormat="1" applyFont="1" applyBorder="1" applyAlignment="1">
      <alignment horizontal="right" wrapText="1"/>
      <protection/>
    </xf>
    <xf numFmtId="167" fontId="2" fillId="0" borderId="1" xfId="20" applyNumberFormat="1" applyFont="1" applyBorder="1" applyAlignment="1">
      <alignment horizontal="center" vertical="center" wrapText="1"/>
      <protection/>
    </xf>
    <xf numFmtId="170" fontId="2" fillId="0" borderId="1" xfId="20" applyNumberFormat="1" applyFont="1" applyBorder="1" applyAlignment="1">
      <alignment horizontal="center" vertical="center"/>
      <protection/>
    </xf>
    <xf numFmtId="164" fontId="2" fillId="0" borderId="1" xfId="20" applyFont="1" applyBorder="1" applyAlignment="1">
      <alignment horizontal="center" vertical="center"/>
      <protection/>
    </xf>
    <xf numFmtId="167" fontId="2" fillId="0" borderId="1" xfId="20" applyNumberFormat="1" applyFont="1" applyBorder="1" applyAlignment="1">
      <alignment horizontal="center" vertical="center"/>
      <protection/>
    </xf>
    <xf numFmtId="167" fontId="2" fillId="0" borderId="1" xfId="20" applyNumberFormat="1" applyFont="1" applyBorder="1" applyAlignment="1">
      <alignment vertical="center" wrapText="1"/>
      <protection/>
    </xf>
    <xf numFmtId="167" fontId="2" fillId="0" borderId="1" xfId="20" applyNumberFormat="1" applyFont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A35">
      <selection activeCell="A31" sqref="A31"/>
    </sheetView>
  </sheetViews>
  <sheetFormatPr defaultColWidth="11.421875" defaultRowHeight="12.75"/>
  <cols>
    <col min="1" max="1" width="14.00390625" style="1" customWidth="1"/>
    <col min="2" max="2" width="11.421875" style="2" customWidth="1"/>
    <col min="3" max="3" width="31.140625" style="3" customWidth="1"/>
    <col min="4" max="4" width="17.421875" style="4" customWidth="1"/>
    <col min="5" max="5" width="14.7109375" style="4" customWidth="1"/>
    <col min="6" max="6" width="11.7109375" style="5" customWidth="1"/>
    <col min="7" max="7" width="9.57421875" style="5" customWidth="1"/>
    <col min="8" max="8" width="10.57421875" style="1" customWidth="1"/>
    <col min="9" max="9" width="13.57421875" style="1" customWidth="1"/>
    <col min="10" max="10" width="10.28125" style="1" customWidth="1"/>
    <col min="11" max="11" width="10.57421875" style="1" customWidth="1"/>
    <col min="12" max="12" width="10.00390625" style="6" customWidth="1"/>
    <col min="13" max="17" width="8.8515625" style="1" customWidth="1"/>
    <col min="18" max="18" width="19.57421875" style="1" customWidth="1"/>
    <col min="19" max="19" width="19.421875" style="7" customWidth="1"/>
    <col min="20" max="16384" width="11.421875" style="1" customWidth="1"/>
  </cols>
  <sheetData>
    <row r="1" spans="2:19" ht="12.75">
      <c r="B1" s="8" t="s">
        <v>0</v>
      </c>
      <c r="C1" s="8" t="s">
        <v>1</v>
      </c>
      <c r="D1" s="9" t="s">
        <v>2</v>
      </c>
      <c r="E1" s="9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1"/>
      <c r="K1" s="11"/>
      <c r="L1" s="12"/>
      <c r="M1" s="12"/>
      <c r="N1" s="12"/>
      <c r="O1" s="12"/>
      <c r="P1" s="12"/>
      <c r="Q1" s="12"/>
      <c r="R1" s="9" t="s">
        <v>8</v>
      </c>
      <c r="S1" s="13" t="s">
        <v>9</v>
      </c>
    </row>
    <row r="2" spans="2:19" ht="12.75">
      <c r="B2" s="14"/>
      <c r="C2" s="15"/>
      <c r="D2" s="9"/>
      <c r="E2" s="9"/>
      <c r="F2" s="10"/>
      <c r="G2" s="10"/>
      <c r="H2" s="10"/>
      <c r="I2" s="10"/>
      <c r="J2" s="9">
        <v>2019</v>
      </c>
      <c r="K2" s="9">
        <v>2020</v>
      </c>
      <c r="L2" s="9">
        <v>2021</v>
      </c>
      <c r="M2" s="9">
        <v>2022</v>
      </c>
      <c r="N2" s="9">
        <v>2023</v>
      </c>
      <c r="O2" s="9">
        <v>2024</v>
      </c>
      <c r="P2" s="9">
        <v>2025</v>
      </c>
      <c r="Q2" s="9">
        <v>2026</v>
      </c>
      <c r="R2" s="9"/>
      <c r="S2" s="13"/>
    </row>
    <row r="3" spans="1:19" ht="24" customHeight="1">
      <c r="A3" s="16" t="s">
        <v>10</v>
      </c>
      <c r="B3" s="17" t="s">
        <v>11</v>
      </c>
      <c r="C3" s="18" t="s">
        <v>12</v>
      </c>
      <c r="D3" s="19" t="s">
        <v>13</v>
      </c>
      <c r="E3" s="19" t="s">
        <v>14</v>
      </c>
      <c r="F3" s="19">
        <v>3</v>
      </c>
      <c r="G3" s="19" t="s">
        <v>15</v>
      </c>
      <c r="H3" s="20">
        <v>9164</v>
      </c>
      <c r="I3" s="20">
        <v>8127</v>
      </c>
      <c r="J3" s="20"/>
      <c r="K3" s="20"/>
      <c r="L3" s="21">
        <v>4063.5</v>
      </c>
      <c r="M3" s="20">
        <v>4063.5</v>
      </c>
      <c r="N3" s="20"/>
      <c r="O3" s="20"/>
      <c r="P3" s="20"/>
      <c r="Q3" s="20"/>
      <c r="R3" s="22" t="s">
        <v>16</v>
      </c>
      <c r="S3" s="23">
        <v>44926</v>
      </c>
    </row>
    <row r="4" spans="1:19" ht="12.75">
      <c r="A4" s="16"/>
      <c r="B4" s="17" t="s">
        <v>17</v>
      </c>
      <c r="C4" s="18" t="s">
        <v>18</v>
      </c>
      <c r="D4" s="19" t="s">
        <v>13</v>
      </c>
      <c r="E4" s="19" t="s">
        <v>19</v>
      </c>
      <c r="F4" s="19">
        <v>8</v>
      </c>
      <c r="G4" s="19" t="s">
        <v>15</v>
      </c>
      <c r="H4" s="20">
        <v>58080</v>
      </c>
      <c r="I4" s="20">
        <v>37752</v>
      </c>
      <c r="J4" s="19"/>
      <c r="K4" s="20">
        <v>3775.2</v>
      </c>
      <c r="L4" s="21">
        <v>18876</v>
      </c>
      <c r="M4" s="20">
        <v>18876</v>
      </c>
      <c r="N4" s="20">
        <v>15100.8</v>
      </c>
      <c r="O4" s="24"/>
      <c r="P4" s="24"/>
      <c r="Q4" s="24"/>
      <c r="R4" s="22" t="s">
        <v>20</v>
      </c>
      <c r="S4" s="23">
        <v>45175</v>
      </c>
    </row>
    <row r="5" spans="1:19" ht="12.75">
      <c r="A5" s="16"/>
      <c r="B5" s="17" t="s">
        <v>21</v>
      </c>
      <c r="C5" s="18" t="s">
        <v>22</v>
      </c>
      <c r="D5" s="19" t="s">
        <v>23</v>
      </c>
      <c r="E5" s="19" t="s">
        <v>24</v>
      </c>
      <c r="F5" s="22">
        <v>3</v>
      </c>
      <c r="G5" s="22" t="s">
        <v>25</v>
      </c>
      <c r="H5" s="20">
        <v>586850</v>
      </c>
      <c r="I5" s="20">
        <v>332326.5</v>
      </c>
      <c r="J5" s="24"/>
      <c r="K5" s="24"/>
      <c r="L5" s="21">
        <v>46525.71</v>
      </c>
      <c r="M5" s="20">
        <v>66465.3</v>
      </c>
      <c r="N5" s="20">
        <v>66465.3</v>
      </c>
      <c r="O5" s="20">
        <v>66465.3</v>
      </c>
      <c r="P5" s="20">
        <v>66465.3</v>
      </c>
      <c r="Q5" s="20">
        <v>19939.59</v>
      </c>
      <c r="R5" s="22" t="s">
        <v>26</v>
      </c>
      <c r="S5" s="23">
        <v>46130</v>
      </c>
    </row>
    <row r="6" spans="1:19" ht="12.75">
      <c r="A6" s="16"/>
      <c r="B6" s="17" t="s">
        <v>27</v>
      </c>
      <c r="C6" s="25" t="s">
        <v>28</v>
      </c>
      <c r="D6" s="19" t="s">
        <v>29</v>
      </c>
      <c r="E6" s="19" t="s">
        <v>30</v>
      </c>
      <c r="F6" s="19">
        <v>9</v>
      </c>
      <c r="G6" s="19" t="s">
        <v>31</v>
      </c>
      <c r="H6" s="26">
        <v>22292.4</v>
      </c>
      <c r="I6" s="26">
        <v>10816</v>
      </c>
      <c r="J6" s="24"/>
      <c r="K6" s="24"/>
      <c r="L6" s="21">
        <v>3911.38</v>
      </c>
      <c r="M6" s="21">
        <v>6488.62</v>
      </c>
      <c r="N6" s="24"/>
      <c r="O6" s="24"/>
      <c r="P6" s="24"/>
      <c r="Q6" s="24"/>
      <c r="R6" s="22" t="s">
        <v>32</v>
      </c>
      <c r="S6" s="23">
        <v>45252</v>
      </c>
    </row>
    <row r="7" spans="1:19" ht="12.75">
      <c r="A7" s="16"/>
      <c r="B7" s="17" t="s">
        <v>33</v>
      </c>
      <c r="C7" s="18" t="s">
        <v>34</v>
      </c>
      <c r="D7" s="19" t="s">
        <v>35</v>
      </c>
      <c r="E7" s="19" t="s">
        <v>36</v>
      </c>
      <c r="F7" s="22">
        <v>17</v>
      </c>
      <c r="G7" s="22" t="s">
        <v>15</v>
      </c>
      <c r="H7" s="20">
        <v>230505</v>
      </c>
      <c r="I7" s="20">
        <v>160970.04</v>
      </c>
      <c r="J7" s="24"/>
      <c r="K7" s="24"/>
      <c r="L7" s="21">
        <v>60363.77</v>
      </c>
      <c r="M7" s="20">
        <v>80485.02</v>
      </c>
      <c r="N7" s="20">
        <v>20121.25</v>
      </c>
      <c r="O7" s="24"/>
      <c r="P7" s="24"/>
      <c r="Q7" s="24"/>
      <c r="R7" s="22" t="s">
        <v>37</v>
      </c>
      <c r="S7" s="23">
        <v>45016</v>
      </c>
    </row>
    <row r="8" spans="1:19" ht="12.75">
      <c r="A8" s="16"/>
      <c r="B8" s="17" t="s">
        <v>38</v>
      </c>
      <c r="C8" s="18" t="s">
        <v>39</v>
      </c>
      <c r="D8" s="19" t="s">
        <v>40</v>
      </c>
      <c r="E8" s="27"/>
      <c r="F8" s="19">
        <v>1</v>
      </c>
      <c r="G8" s="19" t="s">
        <v>41</v>
      </c>
      <c r="H8" s="20">
        <v>4699.48</v>
      </c>
      <c r="I8" s="20">
        <v>4699.48</v>
      </c>
      <c r="J8" s="24"/>
      <c r="K8" s="24"/>
      <c r="L8" s="21">
        <v>4699.48</v>
      </c>
      <c r="M8" s="21">
        <v>4699.48</v>
      </c>
      <c r="N8" s="24"/>
      <c r="O8" s="24"/>
      <c r="P8" s="24"/>
      <c r="Q8" s="24"/>
      <c r="R8" s="22" t="s">
        <v>42</v>
      </c>
      <c r="S8" s="23">
        <v>44926</v>
      </c>
    </row>
    <row r="9" spans="1:19" ht="12.75">
      <c r="A9" s="16"/>
      <c r="B9" s="17" t="s">
        <v>43</v>
      </c>
      <c r="C9" s="18" t="s">
        <v>44</v>
      </c>
      <c r="D9" s="19" t="s">
        <v>13</v>
      </c>
      <c r="E9" s="19" t="s">
        <v>45</v>
      </c>
      <c r="F9" s="22">
        <v>1</v>
      </c>
      <c r="G9" s="28" t="s">
        <v>15</v>
      </c>
      <c r="H9" s="20">
        <v>19965</v>
      </c>
      <c r="I9" s="20">
        <v>13069.55</v>
      </c>
      <c r="J9" s="24"/>
      <c r="K9" s="24"/>
      <c r="L9" s="21">
        <v>13069.55</v>
      </c>
      <c r="M9" s="24"/>
      <c r="N9" s="24"/>
      <c r="O9" s="24"/>
      <c r="P9" s="24"/>
      <c r="Q9" s="24"/>
      <c r="R9" s="22" t="s">
        <v>46</v>
      </c>
      <c r="S9" s="29" t="s">
        <v>47</v>
      </c>
    </row>
    <row r="10" spans="1:19" ht="12.75">
      <c r="A10" s="16"/>
      <c r="B10" s="17" t="s">
        <v>48</v>
      </c>
      <c r="C10" s="18" t="s">
        <v>49</v>
      </c>
      <c r="D10" s="19" t="s">
        <v>23</v>
      </c>
      <c r="E10" s="19" t="s">
        <v>50</v>
      </c>
      <c r="F10" s="19">
        <v>1</v>
      </c>
      <c r="G10" s="19" t="s">
        <v>15</v>
      </c>
      <c r="H10" s="20" t="s">
        <v>51</v>
      </c>
      <c r="I10" s="26">
        <v>80983.66</v>
      </c>
      <c r="J10" s="20"/>
      <c r="K10" s="26">
        <v>20245.91</v>
      </c>
      <c r="L10" s="30">
        <v>40491.84</v>
      </c>
      <c r="M10" s="26">
        <v>20245.91</v>
      </c>
      <c r="N10" s="26">
        <v>40491.83</v>
      </c>
      <c r="O10" s="26">
        <v>20245.92</v>
      </c>
      <c r="P10" s="26"/>
      <c r="Q10" s="26"/>
      <c r="R10" s="22" t="s">
        <v>52</v>
      </c>
      <c r="S10" s="31">
        <v>45473</v>
      </c>
    </row>
    <row r="11" spans="1:19" ht="12.75">
      <c r="A11" s="16"/>
      <c r="B11" s="17" t="s">
        <v>53</v>
      </c>
      <c r="C11" s="18" t="s">
        <v>54</v>
      </c>
      <c r="D11" s="19" t="s">
        <v>13</v>
      </c>
      <c r="E11" s="19" t="s">
        <v>55</v>
      </c>
      <c r="F11" s="19" t="s">
        <v>56</v>
      </c>
      <c r="G11" s="19" t="s">
        <v>57</v>
      </c>
      <c r="H11" s="32" t="s">
        <v>58</v>
      </c>
      <c r="I11" s="33" t="s">
        <v>59</v>
      </c>
      <c r="J11" s="33" t="s">
        <v>60</v>
      </c>
      <c r="K11" s="33" t="s">
        <v>60</v>
      </c>
      <c r="L11" s="34" t="s">
        <v>60</v>
      </c>
      <c r="M11" s="33" t="s">
        <v>60</v>
      </c>
      <c r="N11" s="33" t="s">
        <v>61</v>
      </c>
      <c r="O11" s="33"/>
      <c r="P11" s="33"/>
      <c r="Q11" s="33"/>
      <c r="R11" s="33" t="s">
        <v>62</v>
      </c>
      <c r="S11" s="23" t="s">
        <v>63</v>
      </c>
    </row>
    <row r="12" spans="1:19" s="36" customFormat="1" ht="12.75">
      <c r="A12" s="16"/>
      <c r="B12" s="17" t="s">
        <v>64</v>
      </c>
      <c r="C12" s="18" t="s">
        <v>65</v>
      </c>
      <c r="D12" s="19" t="s">
        <v>66</v>
      </c>
      <c r="E12" s="19"/>
      <c r="F12" s="19"/>
      <c r="G12" s="19" t="s">
        <v>15</v>
      </c>
      <c r="H12" s="26">
        <v>53654.87</v>
      </c>
      <c r="I12" s="26">
        <v>53654.87</v>
      </c>
      <c r="J12" s="20">
        <v>3790.09</v>
      </c>
      <c r="K12" s="20">
        <v>26827.43</v>
      </c>
      <c r="L12" s="21">
        <f>23037.35+4537.5</f>
        <v>27574.85</v>
      </c>
      <c r="M12" s="20" t="s">
        <v>67</v>
      </c>
      <c r="N12" s="35">
        <v>36618.67</v>
      </c>
      <c r="O12" s="35"/>
      <c r="P12" s="35"/>
      <c r="Q12" s="35"/>
      <c r="R12" s="22" t="s">
        <v>68</v>
      </c>
      <c r="S12" s="31">
        <v>45229</v>
      </c>
    </row>
    <row r="13" spans="1:19" ht="12.75">
      <c r="A13" s="16"/>
      <c r="B13" s="17" t="s">
        <v>69</v>
      </c>
      <c r="C13" s="18" t="s">
        <v>70</v>
      </c>
      <c r="D13" s="19" t="s">
        <v>13</v>
      </c>
      <c r="E13" s="19" t="s">
        <v>71</v>
      </c>
      <c r="F13" s="19">
        <v>2</v>
      </c>
      <c r="G13" s="19" t="s">
        <v>15</v>
      </c>
      <c r="H13" s="20">
        <v>10000</v>
      </c>
      <c r="I13" s="20">
        <v>4182</v>
      </c>
      <c r="J13" s="20"/>
      <c r="K13" s="20"/>
      <c r="L13" s="21">
        <v>2091</v>
      </c>
      <c r="M13" s="20">
        <v>2091</v>
      </c>
      <c r="N13" s="20">
        <v>2091</v>
      </c>
      <c r="O13" s="20">
        <v>2091</v>
      </c>
      <c r="P13" s="24"/>
      <c r="Q13" s="24"/>
      <c r="R13" s="22" t="s">
        <v>52</v>
      </c>
      <c r="S13" s="23">
        <v>45657</v>
      </c>
    </row>
    <row r="14" spans="1:19" ht="12.75">
      <c r="A14" s="16"/>
      <c r="B14" s="17" t="s">
        <v>72</v>
      </c>
      <c r="C14" s="18" t="s">
        <v>73</v>
      </c>
      <c r="D14" s="19" t="s">
        <v>74</v>
      </c>
      <c r="E14" s="19" t="s">
        <v>75</v>
      </c>
      <c r="F14" s="19" t="s">
        <v>76</v>
      </c>
      <c r="G14" s="19" t="s">
        <v>15</v>
      </c>
      <c r="H14" s="26">
        <v>24200</v>
      </c>
      <c r="I14" s="26" t="s">
        <v>77</v>
      </c>
      <c r="J14" s="24"/>
      <c r="K14" s="24"/>
      <c r="L14" s="26" t="s">
        <v>78</v>
      </c>
      <c r="M14" s="26" t="s">
        <v>78</v>
      </c>
      <c r="N14" s="24"/>
      <c r="O14" s="24"/>
      <c r="P14" s="24"/>
      <c r="Q14" s="24"/>
      <c r="R14" s="22" t="s">
        <v>79</v>
      </c>
      <c r="S14" s="23" t="s">
        <v>80</v>
      </c>
    </row>
    <row r="15" spans="1:19" ht="12.75">
      <c r="A15" s="16"/>
      <c r="B15" s="17" t="s">
        <v>81</v>
      </c>
      <c r="C15" s="18" t="s">
        <v>82</v>
      </c>
      <c r="D15" s="19" t="s">
        <v>13</v>
      </c>
      <c r="E15" s="19" t="s">
        <v>83</v>
      </c>
      <c r="F15" s="19" t="s">
        <v>84</v>
      </c>
      <c r="G15" s="19" t="s">
        <v>57</v>
      </c>
      <c r="H15" s="20" t="s">
        <v>85</v>
      </c>
      <c r="I15" s="26" t="s">
        <v>86</v>
      </c>
      <c r="J15" s="26"/>
      <c r="K15" s="26">
        <v>2159.85</v>
      </c>
      <c r="L15" s="30">
        <v>8639.4</v>
      </c>
      <c r="M15" s="26">
        <v>8639.4</v>
      </c>
      <c r="N15" s="26">
        <v>8639.4</v>
      </c>
      <c r="O15" s="28">
        <v>6479.55</v>
      </c>
      <c r="P15" s="28"/>
      <c r="Q15" s="28"/>
      <c r="R15" s="22" t="s">
        <v>87</v>
      </c>
      <c r="S15" s="23">
        <v>45563</v>
      </c>
    </row>
    <row r="16" spans="1:19" ht="12.75">
      <c r="A16" s="16"/>
      <c r="B16" s="17" t="s">
        <v>88</v>
      </c>
      <c r="C16" s="18" t="s">
        <v>89</v>
      </c>
      <c r="D16" s="19" t="s">
        <v>13</v>
      </c>
      <c r="E16" s="19" t="s">
        <v>90</v>
      </c>
      <c r="F16" s="19">
        <v>5</v>
      </c>
      <c r="G16" s="19" t="s">
        <v>15</v>
      </c>
      <c r="H16" s="26">
        <v>33880</v>
      </c>
      <c r="I16" s="26">
        <v>14762</v>
      </c>
      <c r="J16" s="24"/>
      <c r="K16" s="24"/>
      <c r="L16" s="30">
        <v>1845.25</v>
      </c>
      <c r="M16" s="26">
        <v>7381</v>
      </c>
      <c r="N16" s="26">
        <v>5535.75</v>
      </c>
      <c r="O16" s="24"/>
      <c r="P16" s="24"/>
      <c r="Q16" s="24"/>
      <c r="R16" s="22" t="s">
        <v>91</v>
      </c>
      <c r="S16" s="23">
        <v>45182</v>
      </c>
    </row>
    <row r="17" spans="1:19" ht="12.75">
      <c r="A17" s="16"/>
      <c r="B17" s="17" t="s">
        <v>92</v>
      </c>
      <c r="C17" s="18" t="s">
        <v>93</v>
      </c>
      <c r="D17" s="19" t="s">
        <v>74</v>
      </c>
      <c r="E17" s="19" t="s">
        <v>94</v>
      </c>
      <c r="F17" s="19">
        <v>1</v>
      </c>
      <c r="G17" s="19" t="s">
        <v>15</v>
      </c>
      <c r="H17" s="20">
        <v>65340</v>
      </c>
      <c r="I17" s="20">
        <v>62073</v>
      </c>
      <c r="J17" s="20"/>
      <c r="K17" s="20">
        <v>10890</v>
      </c>
      <c r="L17" s="21">
        <v>31036.5</v>
      </c>
      <c r="M17" s="20" t="s">
        <v>95</v>
      </c>
      <c r="N17" s="37">
        <v>31036.5</v>
      </c>
      <c r="O17" s="37">
        <v>20691</v>
      </c>
      <c r="P17" s="32"/>
      <c r="Q17" s="32"/>
      <c r="R17" s="19" t="s">
        <v>96</v>
      </c>
      <c r="S17" s="23">
        <v>45519</v>
      </c>
    </row>
    <row r="18" spans="1:19" ht="12.75">
      <c r="A18" s="16"/>
      <c r="B18" s="17" t="s">
        <v>97</v>
      </c>
      <c r="C18" s="25" t="s">
        <v>98</v>
      </c>
      <c r="D18" s="19" t="s">
        <v>74</v>
      </c>
      <c r="E18" s="19" t="s">
        <v>99</v>
      </c>
      <c r="F18" s="19">
        <v>3</v>
      </c>
      <c r="G18" s="19" t="s">
        <v>100</v>
      </c>
      <c r="H18" s="26">
        <v>54994.5</v>
      </c>
      <c r="I18" s="26">
        <v>49535.03</v>
      </c>
      <c r="J18" s="26">
        <v>49535.03</v>
      </c>
      <c r="K18" s="26">
        <v>49535.03</v>
      </c>
      <c r="L18" s="26">
        <v>49535.03</v>
      </c>
      <c r="M18" s="24"/>
      <c r="N18" s="24"/>
      <c r="O18" s="24"/>
      <c r="P18" s="24"/>
      <c r="Q18" s="24"/>
      <c r="R18" s="22" t="s">
        <v>46</v>
      </c>
      <c r="S18" s="23">
        <v>44559</v>
      </c>
    </row>
    <row r="19" spans="1:19" ht="12.75">
      <c r="A19" s="16"/>
      <c r="B19" s="17" t="s">
        <v>101</v>
      </c>
      <c r="C19" s="18" t="s">
        <v>82</v>
      </c>
      <c r="D19" s="19" t="s">
        <v>13</v>
      </c>
      <c r="E19" s="19" t="s">
        <v>102</v>
      </c>
      <c r="F19" s="22">
        <v>3</v>
      </c>
      <c r="G19" s="22" t="s">
        <v>57</v>
      </c>
      <c r="H19" s="20">
        <v>33880</v>
      </c>
      <c r="I19" s="20">
        <v>28385.28</v>
      </c>
      <c r="J19" s="22"/>
      <c r="K19" s="22"/>
      <c r="L19" s="21">
        <v>4139.52</v>
      </c>
      <c r="M19" s="20">
        <v>7096.32</v>
      </c>
      <c r="N19" s="20">
        <v>7096.32</v>
      </c>
      <c r="O19" s="20">
        <v>7096.32</v>
      </c>
      <c r="P19" s="20">
        <v>2956.8</v>
      </c>
      <c r="Q19" s="22"/>
      <c r="R19" s="22" t="s">
        <v>103</v>
      </c>
      <c r="S19" s="23">
        <v>45808</v>
      </c>
    </row>
    <row r="20" spans="1:19" ht="12.75">
      <c r="A20" s="16"/>
      <c r="B20" s="17" t="s">
        <v>104</v>
      </c>
      <c r="C20" s="18" t="s">
        <v>105</v>
      </c>
      <c r="D20" s="19" t="s">
        <v>13</v>
      </c>
      <c r="E20" s="19" t="s">
        <v>106</v>
      </c>
      <c r="F20" s="22">
        <v>7</v>
      </c>
      <c r="G20" s="22" t="s">
        <v>15</v>
      </c>
      <c r="H20" s="20">
        <v>36300</v>
      </c>
      <c r="I20" s="20">
        <v>28554.4</v>
      </c>
      <c r="J20" s="24"/>
      <c r="K20" s="24"/>
      <c r="L20" s="21">
        <v>21426.18</v>
      </c>
      <c r="M20" s="20">
        <v>7128.22</v>
      </c>
      <c r="N20" s="24"/>
      <c r="O20" s="24"/>
      <c r="P20" s="24"/>
      <c r="Q20" s="24"/>
      <c r="R20" s="22" t="s">
        <v>107</v>
      </c>
      <c r="S20" s="23">
        <v>45212</v>
      </c>
    </row>
    <row r="21" spans="1:19" ht="12.75">
      <c r="A21" s="16"/>
      <c r="B21" s="38" t="s">
        <v>108</v>
      </c>
      <c r="C21" s="18" t="s">
        <v>109</v>
      </c>
      <c r="D21" s="19" t="s">
        <v>74</v>
      </c>
      <c r="E21" s="19" t="s">
        <v>110</v>
      </c>
      <c r="F21" s="19">
        <v>5</v>
      </c>
      <c r="G21" s="28" t="s">
        <v>25</v>
      </c>
      <c r="H21" s="20">
        <v>111320</v>
      </c>
      <c r="I21" s="20">
        <v>45647.59</v>
      </c>
      <c r="J21" s="20"/>
      <c r="K21" s="20">
        <v>4564.76</v>
      </c>
      <c r="L21" s="21">
        <v>9129.52</v>
      </c>
      <c r="M21" s="20">
        <v>9129.52</v>
      </c>
      <c r="N21" s="20">
        <v>9129.52</v>
      </c>
      <c r="O21" s="20">
        <v>9129.52</v>
      </c>
      <c r="P21" s="20">
        <v>4564.75</v>
      </c>
      <c r="Q21" s="24"/>
      <c r="R21" s="22" t="s">
        <v>111</v>
      </c>
      <c r="S21" s="23">
        <v>45846</v>
      </c>
    </row>
    <row r="22" spans="1:19" ht="12.75">
      <c r="A22" s="16"/>
      <c r="B22" s="17" t="s">
        <v>112</v>
      </c>
      <c r="C22" s="18" t="s">
        <v>113</v>
      </c>
      <c r="D22" s="19" t="s">
        <v>35</v>
      </c>
      <c r="E22" s="19" t="s">
        <v>114</v>
      </c>
      <c r="F22" s="19">
        <v>2</v>
      </c>
      <c r="G22" s="19" t="s">
        <v>41</v>
      </c>
      <c r="H22" s="26">
        <v>4840</v>
      </c>
      <c r="I22" s="26">
        <v>3361.38</v>
      </c>
      <c r="J22" s="24"/>
      <c r="K22" s="24"/>
      <c r="L22" s="21">
        <v>840.35</v>
      </c>
      <c r="M22" s="20">
        <v>3361.38</v>
      </c>
      <c r="N22" s="24"/>
      <c r="O22" s="24"/>
      <c r="P22" s="24"/>
      <c r="Q22" s="24"/>
      <c r="R22" s="22" t="s">
        <v>115</v>
      </c>
      <c r="S22" s="23">
        <v>44926</v>
      </c>
    </row>
    <row r="23" spans="1:19" ht="12.75">
      <c r="A23" s="16"/>
      <c r="B23" s="17" t="s">
        <v>116</v>
      </c>
      <c r="C23" s="18" t="s">
        <v>117</v>
      </c>
      <c r="D23" s="19" t="s">
        <v>13</v>
      </c>
      <c r="E23" s="19" t="s">
        <v>118</v>
      </c>
      <c r="F23" s="22">
        <v>4</v>
      </c>
      <c r="G23" s="22" t="s">
        <v>57</v>
      </c>
      <c r="H23" s="20">
        <v>15246</v>
      </c>
      <c r="I23" s="20">
        <v>12521.08</v>
      </c>
      <c r="J23" s="24"/>
      <c r="K23" s="24"/>
      <c r="L23" s="21">
        <v>1565.13</v>
      </c>
      <c r="M23" s="20">
        <v>3130.27</v>
      </c>
      <c r="N23" s="20">
        <v>3130.27</v>
      </c>
      <c r="O23" s="20">
        <v>3130.27</v>
      </c>
      <c r="P23" s="20">
        <v>1565.14</v>
      </c>
      <c r="Q23" s="24"/>
      <c r="R23" s="22" t="s">
        <v>119</v>
      </c>
      <c r="S23" s="23">
        <v>45799</v>
      </c>
    </row>
    <row r="24" spans="1:19" ht="12.75">
      <c r="A24" s="16"/>
      <c r="B24" s="17" t="s">
        <v>120</v>
      </c>
      <c r="C24" s="18" t="s">
        <v>121</v>
      </c>
      <c r="D24" s="19" t="s">
        <v>40</v>
      </c>
      <c r="E24" s="27"/>
      <c r="F24" s="22">
        <v>1</v>
      </c>
      <c r="G24" s="22" t="s">
        <v>15</v>
      </c>
      <c r="H24" s="20">
        <v>1750.14</v>
      </c>
      <c r="I24" s="20">
        <v>1750.14</v>
      </c>
      <c r="J24" s="24"/>
      <c r="K24" s="24"/>
      <c r="L24" s="21">
        <v>875.07</v>
      </c>
      <c r="M24" s="20">
        <v>875.07</v>
      </c>
      <c r="N24" s="39">
        <v>875.07</v>
      </c>
      <c r="O24" s="24"/>
      <c r="P24" s="24"/>
      <c r="Q24" s="24"/>
      <c r="R24" s="22" t="s">
        <v>122</v>
      </c>
      <c r="S24" s="23">
        <v>45291</v>
      </c>
    </row>
    <row r="25" spans="1:19" ht="12.75">
      <c r="A25" s="16"/>
      <c r="B25" s="17" t="s">
        <v>123</v>
      </c>
      <c r="C25" s="18" t="s">
        <v>124</v>
      </c>
      <c r="D25" s="19" t="s">
        <v>13</v>
      </c>
      <c r="E25" s="19" t="s">
        <v>125</v>
      </c>
      <c r="F25" s="19" t="s">
        <v>126</v>
      </c>
      <c r="G25" s="19" t="s">
        <v>127</v>
      </c>
      <c r="H25" s="26" t="s">
        <v>128</v>
      </c>
      <c r="I25" s="26" t="s">
        <v>129</v>
      </c>
      <c r="J25" s="24"/>
      <c r="K25" s="24"/>
      <c r="L25" s="21" t="s">
        <v>130</v>
      </c>
      <c r="M25" s="20" t="s">
        <v>131</v>
      </c>
      <c r="N25" s="20" t="s">
        <v>132</v>
      </c>
      <c r="O25" s="20" t="s">
        <v>133</v>
      </c>
      <c r="P25" s="24"/>
      <c r="Q25" s="24"/>
      <c r="R25" s="22" t="s">
        <v>134</v>
      </c>
      <c r="S25" s="23" t="s">
        <v>135</v>
      </c>
    </row>
    <row r="26" spans="1:19" ht="12.75">
      <c r="A26" s="16"/>
      <c r="B26" s="17" t="s">
        <v>136</v>
      </c>
      <c r="C26" s="18" t="s">
        <v>137</v>
      </c>
      <c r="D26" s="19" t="s">
        <v>29</v>
      </c>
      <c r="E26" s="19" t="s">
        <v>138</v>
      </c>
      <c r="F26" s="19">
        <v>5</v>
      </c>
      <c r="G26" s="19" t="s">
        <v>57</v>
      </c>
      <c r="H26" s="20">
        <v>6400</v>
      </c>
      <c r="I26" s="20">
        <v>2439.36</v>
      </c>
      <c r="J26" s="20">
        <v>101.64</v>
      </c>
      <c r="K26" s="20">
        <v>609.84</v>
      </c>
      <c r="L26" s="21">
        <v>609.84</v>
      </c>
      <c r="M26" s="20">
        <v>609.84</v>
      </c>
      <c r="N26" s="20">
        <v>508.2</v>
      </c>
      <c r="O26" s="24"/>
      <c r="P26" s="24"/>
      <c r="Q26" s="24"/>
      <c r="R26" s="22" t="s">
        <v>139</v>
      </c>
      <c r="S26" s="23">
        <v>45234</v>
      </c>
    </row>
    <row r="27" spans="1:19" ht="12.75">
      <c r="A27" s="16"/>
      <c r="B27" s="17" t="s">
        <v>140</v>
      </c>
      <c r="C27" s="18" t="s">
        <v>141</v>
      </c>
      <c r="D27" s="19" t="s">
        <v>40</v>
      </c>
      <c r="E27" s="27"/>
      <c r="F27" s="19">
        <v>1</v>
      </c>
      <c r="G27" s="19" t="s">
        <v>127</v>
      </c>
      <c r="H27" s="20">
        <v>31363.2</v>
      </c>
      <c r="I27" s="20">
        <v>31363.2</v>
      </c>
      <c r="J27" s="20"/>
      <c r="K27" s="20"/>
      <c r="L27" s="21">
        <v>10545.4</v>
      </c>
      <c r="M27" s="20">
        <v>10545.4</v>
      </c>
      <c r="N27" s="20">
        <v>10545.4</v>
      </c>
      <c r="O27" s="20"/>
      <c r="P27" s="20"/>
      <c r="Q27" s="20"/>
      <c r="R27" s="22" t="s">
        <v>142</v>
      </c>
      <c r="S27" s="23">
        <v>45291</v>
      </c>
    </row>
    <row r="28" spans="1:19" ht="12.75">
      <c r="A28" s="16"/>
      <c r="B28" s="17" t="s">
        <v>143</v>
      </c>
      <c r="C28" s="18" t="s">
        <v>144</v>
      </c>
      <c r="D28" s="19" t="s">
        <v>13</v>
      </c>
      <c r="E28" s="19" t="s">
        <v>145</v>
      </c>
      <c r="F28" s="19">
        <v>3</v>
      </c>
      <c r="G28" s="19" t="s">
        <v>57</v>
      </c>
      <c r="H28" s="26">
        <v>88068.64</v>
      </c>
      <c r="I28" s="26">
        <v>53837.58</v>
      </c>
      <c r="J28" s="35"/>
      <c r="K28" s="20">
        <v>12097.7</v>
      </c>
      <c r="L28" s="21">
        <v>13165.77</v>
      </c>
      <c r="M28" s="20">
        <v>13707.85</v>
      </c>
      <c r="N28" s="20">
        <v>14249.93</v>
      </c>
      <c r="O28" s="20">
        <v>616.33</v>
      </c>
      <c r="P28" s="20"/>
      <c r="Q28" s="20"/>
      <c r="R28" s="22" t="s">
        <v>146</v>
      </c>
      <c r="S28" s="23">
        <v>45305</v>
      </c>
    </row>
    <row r="29" spans="2:19" s="40" customFormat="1" ht="12.75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2" t="s">
        <v>147</v>
      </c>
      <c r="O29" s="42"/>
      <c r="P29" s="42"/>
      <c r="Q29" s="42"/>
      <c r="R29" s="42"/>
      <c r="S29" s="24"/>
    </row>
    <row r="30" spans="2:19" s="40" customFormat="1" ht="12.75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2"/>
      <c r="O30" s="42"/>
      <c r="P30" s="42"/>
      <c r="Q30" s="42"/>
      <c r="R30" s="42"/>
      <c r="S30" s="24"/>
    </row>
    <row r="31" spans="1:19" s="40" customFormat="1" ht="72" customHeight="1">
      <c r="A31" s="16" t="s">
        <v>148</v>
      </c>
      <c r="B31" s="43" t="s">
        <v>149</v>
      </c>
      <c r="C31" s="44" t="s">
        <v>150</v>
      </c>
      <c r="D31" s="45" t="s">
        <v>151</v>
      </c>
      <c r="E31" s="46" t="s">
        <v>152</v>
      </c>
      <c r="F31" s="45" t="s">
        <v>153</v>
      </c>
      <c r="G31" s="45" t="s">
        <v>154</v>
      </c>
      <c r="H31" s="45" t="s">
        <v>155</v>
      </c>
      <c r="I31" s="45" t="s">
        <v>156</v>
      </c>
      <c r="J31" s="45" t="s">
        <v>157</v>
      </c>
      <c r="K31" s="47" t="s">
        <v>158</v>
      </c>
      <c r="L31" s="45" t="s">
        <v>159</v>
      </c>
      <c r="M31" s="45" t="s">
        <v>160</v>
      </c>
      <c r="N31" s="48">
        <v>2022</v>
      </c>
      <c r="O31" s="48">
        <v>2023</v>
      </c>
      <c r="P31" s="48">
        <v>2024</v>
      </c>
      <c r="Q31" s="48">
        <v>2025</v>
      </c>
      <c r="R31" s="48">
        <v>2026</v>
      </c>
      <c r="S31" s="24"/>
    </row>
    <row r="32" spans="1:19" s="40" customFormat="1" ht="36" customHeight="1">
      <c r="A32" s="16"/>
      <c r="B32" s="49" t="s">
        <v>161</v>
      </c>
      <c r="C32" s="50" t="s">
        <v>162</v>
      </c>
      <c r="D32" s="51" t="s">
        <v>74</v>
      </c>
      <c r="E32" s="50">
        <v>47000</v>
      </c>
      <c r="F32" s="24">
        <v>1</v>
      </c>
      <c r="G32" s="52">
        <v>35250</v>
      </c>
      <c r="H32" s="52">
        <v>42652.5</v>
      </c>
      <c r="I32" s="51" t="s">
        <v>163</v>
      </c>
      <c r="J32" s="53">
        <v>44925</v>
      </c>
      <c r="K32" s="53">
        <v>44586</v>
      </c>
      <c r="L32" s="53">
        <v>44950</v>
      </c>
      <c r="M32" s="53"/>
      <c r="N32" s="52">
        <v>42652.5</v>
      </c>
      <c r="O32" s="52"/>
      <c r="P32" s="52"/>
      <c r="Q32" s="52"/>
      <c r="R32" s="52"/>
      <c r="S32" s="24"/>
    </row>
    <row r="33" spans="1:19" ht="12.75">
      <c r="A33" s="16"/>
      <c r="B33" s="49" t="s">
        <v>164</v>
      </c>
      <c r="C33" s="51" t="s">
        <v>165</v>
      </c>
      <c r="D33" s="51" t="s">
        <v>29</v>
      </c>
      <c r="E33" s="50">
        <v>13000</v>
      </c>
      <c r="F33" s="24">
        <v>5</v>
      </c>
      <c r="G33" s="52">
        <v>3880</v>
      </c>
      <c r="H33" s="52">
        <v>4694.8</v>
      </c>
      <c r="I33" s="51" t="s">
        <v>146</v>
      </c>
      <c r="J33" s="53">
        <v>44652</v>
      </c>
      <c r="K33" s="53">
        <v>44682</v>
      </c>
      <c r="L33" s="53">
        <v>45412</v>
      </c>
      <c r="M33" s="53" t="s">
        <v>166</v>
      </c>
      <c r="N33" s="52">
        <v>2069.1</v>
      </c>
      <c r="O33" s="52">
        <v>1984.4</v>
      </c>
      <c r="P33" s="52">
        <v>641.3</v>
      </c>
      <c r="Q33" s="52"/>
      <c r="R33" s="52"/>
      <c r="S33" s="54"/>
    </row>
    <row r="34" spans="1:19" ht="12.75">
      <c r="A34" s="16"/>
      <c r="B34" s="49" t="s">
        <v>167</v>
      </c>
      <c r="C34" s="51" t="s">
        <v>168</v>
      </c>
      <c r="D34" s="51" t="s">
        <v>29</v>
      </c>
      <c r="E34" s="50">
        <v>16230</v>
      </c>
      <c r="F34" s="24">
        <v>7</v>
      </c>
      <c r="G34" s="50">
        <v>13637.1</v>
      </c>
      <c r="H34" s="50">
        <v>16500.9</v>
      </c>
      <c r="I34" s="50" t="s">
        <v>169</v>
      </c>
      <c r="J34" s="53">
        <v>44652</v>
      </c>
      <c r="K34" s="53">
        <v>44680</v>
      </c>
      <c r="L34" s="53">
        <v>45410</v>
      </c>
      <c r="M34" s="24" t="s">
        <v>170</v>
      </c>
      <c r="N34" s="52">
        <v>5500.3</v>
      </c>
      <c r="O34" s="52">
        <v>8250.45</v>
      </c>
      <c r="P34" s="52">
        <v>2750.15</v>
      </c>
      <c r="Q34" s="52"/>
      <c r="R34" s="52"/>
      <c r="S34" s="54"/>
    </row>
    <row r="35" spans="1:19" s="40" customFormat="1" ht="12.75">
      <c r="A35" s="16"/>
      <c r="B35" s="49" t="s">
        <v>171</v>
      </c>
      <c r="C35" s="51" t="s">
        <v>172</v>
      </c>
      <c r="D35" s="51" t="s">
        <v>29</v>
      </c>
      <c r="E35" s="50">
        <v>30000</v>
      </c>
      <c r="F35" s="24">
        <v>9</v>
      </c>
      <c r="G35" s="50">
        <v>23709.4</v>
      </c>
      <c r="H35" s="50">
        <v>28688.37</v>
      </c>
      <c r="I35" s="50" t="s">
        <v>173</v>
      </c>
      <c r="J35" s="53">
        <v>44690</v>
      </c>
      <c r="K35" s="53">
        <v>44694</v>
      </c>
      <c r="L35" s="53">
        <v>45424</v>
      </c>
      <c r="M35" s="24" t="s">
        <v>170</v>
      </c>
      <c r="N35" s="52">
        <v>9128.11</v>
      </c>
      <c r="O35" s="52">
        <v>13040.17</v>
      </c>
      <c r="P35" s="52">
        <v>4537.5</v>
      </c>
      <c r="Q35" s="52"/>
      <c r="R35" s="52"/>
      <c r="S35" s="24"/>
    </row>
    <row r="36" spans="1:19" s="40" customFormat="1" ht="12.75">
      <c r="A36" s="16"/>
      <c r="B36" s="49" t="s">
        <v>174</v>
      </c>
      <c r="C36" s="24" t="s">
        <v>175</v>
      </c>
      <c r="D36" s="51" t="s">
        <v>29</v>
      </c>
      <c r="E36" s="50">
        <v>8008.26</v>
      </c>
      <c r="F36" s="24">
        <v>2</v>
      </c>
      <c r="G36" s="50">
        <v>5787.2</v>
      </c>
      <c r="H36" s="50">
        <v>7002.51</v>
      </c>
      <c r="I36" s="50" t="s">
        <v>176</v>
      </c>
      <c r="J36" s="53">
        <v>44764</v>
      </c>
      <c r="K36" s="55">
        <v>44785</v>
      </c>
      <c r="L36" s="53">
        <v>45333</v>
      </c>
      <c r="M36" s="24" t="s">
        <v>170</v>
      </c>
      <c r="N36" s="52">
        <v>1667.38</v>
      </c>
      <c r="O36" s="52">
        <v>2667.56</v>
      </c>
      <c r="P36" s="52">
        <v>2667.56</v>
      </c>
      <c r="Q36" s="52"/>
      <c r="R36" s="52"/>
      <c r="S36" s="24"/>
    </row>
    <row r="37" spans="1:19" s="40" customFormat="1" ht="12.75">
      <c r="A37" s="16"/>
      <c r="B37" s="49" t="s">
        <v>177</v>
      </c>
      <c r="C37" s="56" t="s">
        <v>178</v>
      </c>
      <c r="D37" s="51" t="s">
        <v>29</v>
      </c>
      <c r="E37" s="50">
        <v>31000</v>
      </c>
      <c r="F37" s="50" t="s">
        <v>179</v>
      </c>
      <c r="G37" s="50" t="s">
        <v>180</v>
      </c>
      <c r="H37" s="50" t="s">
        <v>181</v>
      </c>
      <c r="I37" s="50" t="s">
        <v>182</v>
      </c>
      <c r="J37" s="53">
        <v>44799</v>
      </c>
      <c r="K37" s="53">
        <v>44813</v>
      </c>
      <c r="L37" s="50" t="s">
        <v>183</v>
      </c>
      <c r="M37" s="24" t="s">
        <v>184</v>
      </c>
      <c r="N37" s="50" t="s">
        <v>185</v>
      </c>
      <c r="O37" s="52"/>
      <c r="P37" s="52"/>
      <c r="Q37" s="52"/>
      <c r="R37" s="52"/>
      <c r="S37" s="24"/>
    </row>
    <row r="38" spans="1:19" s="40" customFormat="1" ht="12.75">
      <c r="A38" s="16"/>
      <c r="B38" s="49" t="s">
        <v>186</v>
      </c>
      <c r="C38" s="51" t="s">
        <v>187</v>
      </c>
      <c r="D38" s="51" t="s">
        <v>40</v>
      </c>
      <c r="E38" s="50">
        <v>31577.22</v>
      </c>
      <c r="F38" s="24">
        <v>1</v>
      </c>
      <c r="G38" s="50">
        <v>31577.22</v>
      </c>
      <c r="H38" s="52">
        <v>38208.44</v>
      </c>
      <c r="I38" s="50" t="s">
        <v>188</v>
      </c>
      <c r="J38" s="53">
        <v>44813</v>
      </c>
      <c r="K38" s="53">
        <v>44927</v>
      </c>
      <c r="L38" s="53">
        <v>46022</v>
      </c>
      <c r="M38" s="24" t="s">
        <v>170</v>
      </c>
      <c r="N38" s="52"/>
      <c r="O38" s="52">
        <v>17003.5</v>
      </c>
      <c r="P38" s="52">
        <v>10602.5</v>
      </c>
      <c r="Q38" s="52">
        <v>10602.5</v>
      </c>
      <c r="R38" s="52"/>
      <c r="S38" s="24"/>
    </row>
    <row r="39" spans="1:19" ht="12.75">
      <c r="A39" s="16"/>
      <c r="B39" s="27" t="s">
        <v>189</v>
      </c>
      <c r="C39" s="57" t="s">
        <v>190</v>
      </c>
      <c r="D39" s="58" t="s">
        <v>13</v>
      </c>
      <c r="E39" s="50">
        <v>17500</v>
      </c>
      <c r="F39" s="59">
        <v>2</v>
      </c>
      <c r="G39" s="52">
        <v>15250</v>
      </c>
      <c r="H39" s="60">
        <v>18452.5</v>
      </c>
      <c r="I39" s="61" t="s">
        <v>191</v>
      </c>
      <c r="J39" s="62">
        <v>44841</v>
      </c>
      <c r="K39" s="62">
        <v>44848</v>
      </c>
      <c r="L39" s="62">
        <v>44915</v>
      </c>
      <c r="M39" s="63" t="s">
        <v>184</v>
      </c>
      <c r="N39" s="64">
        <v>18452.5</v>
      </c>
      <c r="O39" s="64"/>
      <c r="P39" s="64"/>
      <c r="Q39" s="64"/>
      <c r="R39" s="63"/>
      <c r="S39" s="54"/>
    </row>
    <row r="40" spans="1:19" ht="12.75">
      <c r="A40" s="16"/>
      <c r="B40" s="27" t="s">
        <v>192</v>
      </c>
      <c r="C40" s="65" t="s">
        <v>193</v>
      </c>
      <c r="D40" s="66" t="s">
        <v>40</v>
      </c>
      <c r="E40" s="50">
        <v>25408</v>
      </c>
      <c r="F40" s="59">
        <v>1</v>
      </c>
      <c r="G40" s="50">
        <v>25408</v>
      </c>
      <c r="H40" s="60">
        <v>30743.68</v>
      </c>
      <c r="I40" s="61" t="s">
        <v>194</v>
      </c>
      <c r="J40" s="62">
        <v>44865</v>
      </c>
      <c r="K40" s="62">
        <v>44865</v>
      </c>
      <c r="L40" s="62">
        <v>45046</v>
      </c>
      <c r="M40" s="63" t="s">
        <v>166</v>
      </c>
      <c r="N40" s="64">
        <v>12809.87</v>
      </c>
      <c r="O40" s="64">
        <v>17933.8</v>
      </c>
      <c r="P40" s="64"/>
      <c r="Q40" s="64"/>
      <c r="R40" s="61"/>
      <c r="S40" s="54"/>
    </row>
    <row r="41" spans="1:19" ht="12.75">
      <c r="A41" s="16"/>
      <c r="B41" s="24" t="s">
        <v>195</v>
      </c>
      <c r="C41" s="56" t="s">
        <v>196</v>
      </c>
      <c r="D41" s="50" t="s">
        <v>40</v>
      </c>
      <c r="E41" s="50">
        <v>3228.22</v>
      </c>
      <c r="F41" s="24">
        <v>1</v>
      </c>
      <c r="G41" s="50" t="s">
        <v>197</v>
      </c>
      <c r="H41" s="50" t="s">
        <v>198</v>
      </c>
      <c r="I41" s="50" t="s">
        <v>199</v>
      </c>
      <c r="J41" s="53">
        <v>44897</v>
      </c>
      <c r="K41" s="53">
        <v>44927</v>
      </c>
      <c r="L41" s="50" t="s">
        <v>200</v>
      </c>
      <c r="M41" s="24" t="s">
        <v>166</v>
      </c>
      <c r="N41" s="52"/>
      <c r="O41" s="52">
        <v>2601.41</v>
      </c>
      <c r="P41" s="52">
        <v>1304.74</v>
      </c>
      <c r="Q41" s="52"/>
      <c r="R41" s="24"/>
      <c r="S41" s="54"/>
    </row>
  </sheetData>
  <sheetProtection selectLockedCells="1" selectUnlockedCells="1"/>
  <mergeCells count="4">
    <mergeCell ref="A3:A28"/>
    <mergeCell ref="B29:M30"/>
    <mergeCell ref="N29:R30"/>
    <mergeCell ref="A31:A41"/>
  </mergeCells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